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0" windowHeight="1170" tabRatio="897" activeTab="0"/>
  </bookViews>
  <sheets>
    <sheet name="часть 1" sheetId="1" r:id="rId1"/>
    <sheet name="часть 2" sheetId="2" r:id="rId2"/>
    <sheet name="часть 3" sheetId="3" r:id="rId3"/>
  </sheets>
  <definedNames>
    <definedName name="_xlnm.Print_Titles" localSheetId="0">'часть 1'!$16:$16</definedName>
    <definedName name="_xlnm.Print_Area" localSheetId="0">'часть 1'!$A$1:$AC$46</definedName>
    <definedName name="_xlnm.Print_Area" localSheetId="1">'часть 2'!$A$1:$X$23</definedName>
    <definedName name="_xlnm.Print_Area" localSheetId="2">'часть 3'!$A$1:$G$12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fullCalcOnLoad="1"/>
</workbook>
</file>

<file path=xl/sharedStrings.xml><?xml version="1.0" encoding="utf-8"?>
<sst xmlns="http://schemas.openxmlformats.org/spreadsheetml/2006/main" count="149" uniqueCount="98">
  <si>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</si>
  <si>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</si>
  <si>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</si>
  <si>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</si>
  <si>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</si>
  <si>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</si>
  <si>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</si>
  <si>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</si>
  <si>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</si>
  <si>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</si>
  <si>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</si>
  <si>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</si>
  <si>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</si>
  <si>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</si>
  <si>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</si>
  <si>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</si>
  <si>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</si>
  <si>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</si>
  <si>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</si>
  <si>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</si>
  <si>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</si>
  <si>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</si>
  <si>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</si>
  <si>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</si>
  <si>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</si>
  <si>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</si>
  <si>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</si>
  <si>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</si>
  <si>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</si>
  <si>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</si>
  <si>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</si>
  <si>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</si>
  <si>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</si>
  <si>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</si>
  <si>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</si>
  <si>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</si>
  <si>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</si>
  <si>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</si>
  <si>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</si>
  <si>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</si>
  <si>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 xml:space="preserve">к постановлению Правительства 
Тверской области
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</si>
  <si>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</si>
  <si>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</si>
  <si>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</si>
  <si>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</si>
  <si>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</si>
  <si>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</si>
  <si>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</si>
  <si>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</si>
  <si>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</si>
  <si>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</si>
  <si>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».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</si>
  <si>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</si>
  <si>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</si>
  <si>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</si>
  <si>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</si>
  <si>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</si>
  <si>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 xml:space="preserve">«Приложение 3
к Порядку утверждения краткосрочных планов реализации региональной программы по проведению капитального ремонта общего имущества в многоквартирных домах 
на территории Тверской области 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</si>
  <si>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</si>
  <si>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>Приложение 2</t>
  </si>
  <si>
    <r>
      <t>установка приборов учета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
</t>
    </r>
  </si>
  <si>
    <r>
      <t>ремонт или замена лифтового оборудования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
</t>
    </r>
  </si>
  <si>
    <r>
      <t>ремонт крыши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  </t>
    </r>
  </si>
  <si>
    <r>
      <t>ремонт подвальных помещений</t>
    </r>
    <r>
      <rPr>
        <vertAlign val="superscript"/>
        <sz val="14"/>
        <color indexed="8"/>
        <rFont val="Times New Roman"/>
        <family val="1"/>
      </rPr>
      <t>5</t>
    </r>
    <r>
      <rPr>
        <sz val="14"/>
        <color indexed="8"/>
        <rFont val="Times New Roman"/>
        <family val="1"/>
      </rPr>
      <t xml:space="preserve"> </t>
    </r>
  </si>
  <si>
    <r>
      <t>разработка проектной документа-ции</t>
    </r>
    <r>
      <rPr>
        <vertAlign val="superscript"/>
        <sz val="14"/>
        <color indexed="8"/>
        <rFont val="Times New Roman"/>
        <family val="1"/>
      </rPr>
      <t>6</t>
    </r>
    <r>
      <rPr>
        <sz val="14"/>
        <color indexed="8"/>
        <rFont val="Times New Roman"/>
        <family val="1"/>
      </rPr>
      <t xml:space="preserve"> 
</t>
    </r>
  </si>
  <si>
    <r>
      <t>проведение технического обследования</t>
    </r>
    <r>
      <rPr>
        <vertAlign val="superscript"/>
        <sz val="14"/>
        <color indexed="8"/>
        <rFont val="Times New Roman"/>
        <family val="1"/>
      </rPr>
      <t>7</t>
    </r>
  </si>
  <si>
    <t xml:space="preserve">электроснабжения </t>
  </si>
  <si>
    <r>
      <t xml:space="preserve">теплоснабжения </t>
    </r>
    <r>
      <rPr>
        <vertAlign val="superscript"/>
        <sz val="14"/>
        <color indexed="8"/>
        <rFont val="Times New Roman"/>
        <family val="1"/>
      </rPr>
      <t>1</t>
    </r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</si>
  <si>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</si>
  <si>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</si>
  <si>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</si>
  <si>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ремонт крыши, в том числе устройство выходов на кровлю;</t>
    </r>
  </si>
  <si>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</si>
  <si>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</si>
  <si>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техническое обследование общего имущества в многоквартирном доме</t>
    </r>
  </si>
  <si>
    <t>Начало проведения капитального ремонта  2020 - 2022 год</t>
  </si>
  <si>
    <t>2020 год</t>
  </si>
  <si>
    <t>2021 год</t>
  </si>
  <si>
    <t>п. Рамешки, ул. Советская, д.20А</t>
  </si>
  <si>
    <t>п. Рамешки, ул. Бежецкая, д.18</t>
  </si>
  <si>
    <t>п. Рамешки, ул. Советская, д.60</t>
  </si>
  <si>
    <t>2022 год</t>
  </si>
  <si>
    <t>п. Рамешки, ул. Пионерская, д.38</t>
  </si>
  <si>
    <t>в многоквартирных домах на 2020 - 2022 годы</t>
  </si>
  <si>
    <t>Начало проведения капитального ремонта 2020    год</t>
  </si>
  <si>
    <t>Начало проведения капитального ремонта 2021 год</t>
  </si>
  <si>
    <t>Начало проведения капитального ремонта 2020  год</t>
  </si>
  <si>
    <t>Рамешковский район, пгт. Рамешки</t>
  </si>
  <si>
    <t>Начало проведения капитального ремота 2021 год</t>
  </si>
  <si>
    <t>Начало проведения капитального ремонта 2022 год</t>
  </si>
  <si>
    <t>муниципального образования "Рамешковский район" Тверской области на территории городского поселения - поселок Рамешки</t>
  </si>
  <si>
    <t xml:space="preserve">"СОГЛАСОВАНО"  </t>
  </si>
  <si>
    <t>кир</t>
  </si>
  <si>
    <t>пан</t>
  </si>
  <si>
    <t>Начало проведения капитального ремонта  2022 год</t>
  </si>
  <si>
    <t>ГУ "Государственная жилищная инспекция" Тверской области _____________________</t>
  </si>
  <si>
    <t xml:space="preserve"> И.о Генерального директора Фонда капитального ремонта МКД Тверской области ___________________В.Г.Шибаев </t>
  </si>
  <si>
    <t xml:space="preserve">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</si>
</sst>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4"/>
      <color indexed="10"/>
      <name val="Calibri"/>
      <family val="2"/>
    </font>
    <font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wrapText="1"/>
    </xf>
    <xf numFmtId="164" fontId="47" fillId="0" borderId="0" xfId="0" applyNumberFormat="1" applyFont="1" applyFill="1" applyAlignment="1">
      <alignment wrapText="1"/>
    </xf>
    <xf numFmtId="0" fontId="47" fillId="0" borderId="0" xfId="0" applyFont="1" applyFill="1" applyAlignment="1">
      <alignment/>
    </xf>
    <xf numFmtId="164" fontId="48" fillId="0" borderId="0" xfId="0" applyNumberFormat="1" applyFont="1" applyFill="1" applyAlignment="1">
      <alignment wrapText="1"/>
    </xf>
    <xf numFmtId="4" fontId="47" fillId="0" borderId="0" xfId="0" applyNumberFormat="1" applyFont="1" applyFill="1" applyAlignment="1">
      <alignment/>
    </xf>
    <xf numFmtId="0" fontId="4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5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wrapText="1"/>
    </xf>
    <xf numFmtId="4" fontId="49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2" fontId="41" fillId="0" borderId="10" xfId="0" applyNumberFormat="1" applyFont="1" applyBorder="1" applyAlignment="1">
      <alignment vertical="center"/>
    </xf>
    <xf numFmtId="2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4" xfId="0" applyFont="1" applyFill="1" applyBorder="1" applyAlignment="1">
      <alignment vertical="center" textRotation="90"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41" fillId="33" borderId="0" xfId="0" applyFont="1" applyFill="1" applyAlignment="1">
      <alignment horizontal="left" vertical="top" wrapText="1"/>
    </xf>
    <xf numFmtId="0" fontId="4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1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textRotation="90" wrapText="1"/>
    </xf>
    <xf numFmtId="0" fontId="41" fillId="0" borderId="10" xfId="0" applyFont="1" applyBorder="1" applyAlignment="1">
      <alignment textRotation="90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V142"/>
  <sheetViews>
    <sheetView tabSelected="1" view="pageBreakPreview" zoomScale="80" zoomScaleNormal="120" zoomScaleSheetLayoutView="80" zoomScalePageLayoutView="0" workbookViewId="0" topLeftCell="A1">
      <selection activeCell="P22" sqref="P22"/>
    </sheetView>
  </sheetViews>
  <sheetFormatPr defaultColWidth="8.8515625" defaultRowHeight="15"/>
  <cols>
    <col min="1" max="1" width="6.421875" style="2" customWidth="1"/>
    <col min="2" max="2" width="43.28125" style="2" customWidth="1"/>
    <col min="3" max="3" width="6.7109375" style="3" customWidth="1"/>
    <col min="4" max="4" width="7.421875" style="3" customWidth="1"/>
    <col min="5" max="5" width="7.00390625" style="3" customWidth="1"/>
    <col min="6" max="6" width="6.00390625" style="3" customWidth="1"/>
    <col min="7" max="7" width="5.8515625" style="3" customWidth="1"/>
    <col min="8" max="8" width="13.00390625" style="3" customWidth="1"/>
    <col min="9" max="9" width="14.7109375" style="3" customWidth="1"/>
    <col min="10" max="10" width="15.28125" style="3" customWidth="1"/>
    <col min="11" max="11" width="12.8515625" style="3" customWidth="1"/>
    <col min="12" max="12" width="12.28125" style="3" customWidth="1"/>
    <col min="13" max="13" width="8.8515625" style="3" customWidth="1"/>
    <col min="14" max="14" width="10.140625" style="3" customWidth="1"/>
    <col min="15" max="15" width="12.421875" style="3" customWidth="1"/>
    <col min="16" max="16" width="9.421875" style="3" customWidth="1"/>
    <col min="17" max="17" width="11.57421875" style="3" customWidth="1"/>
    <col min="18" max="18" width="11.00390625" style="3" customWidth="1"/>
    <col min="19" max="19" width="11.28125" style="3" customWidth="1"/>
    <col min="20" max="20" width="17.28125" style="3" customWidth="1"/>
    <col min="21" max="21" width="13.421875" style="3" customWidth="1"/>
    <col min="22" max="23" width="10.00390625" style="3" bestFit="1" customWidth="1"/>
    <col min="24" max="16384" width="8.8515625" style="3" customWidth="1"/>
  </cols>
  <sheetData>
    <row r="1" spans="1:20" s="33" customFormat="1" ht="18.75" customHeight="1">
      <c r="A1" s="28"/>
      <c r="B1" s="28"/>
      <c r="O1" s="106" t="s">
        <v>59</v>
      </c>
      <c r="P1" s="106"/>
      <c r="Q1" s="106"/>
      <c r="R1" s="106"/>
      <c r="S1" s="106"/>
      <c r="T1" s="106"/>
    </row>
    <row r="2" spans="1:20" s="33" customFormat="1" ht="36" customHeight="1">
      <c r="A2" s="28"/>
      <c r="B2" s="47" t="s">
        <v>91</v>
      </c>
      <c r="D2" s="110" t="s">
        <v>91</v>
      </c>
      <c r="E2" s="110"/>
      <c r="F2" s="110"/>
      <c r="G2" s="110"/>
      <c r="H2" s="110"/>
      <c r="O2" s="107" t="s">
        <v>40</v>
      </c>
      <c r="P2" s="107"/>
      <c r="Q2" s="107"/>
      <c r="R2" s="107"/>
      <c r="S2" s="107"/>
      <c r="T2" s="107"/>
    </row>
    <row r="3" spans="1:20" s="33" customFormat="1" ht="18" customHeight="1">
      <c r="A3" s="30"/>
      <c r="B3" s="107" t="s">
        <v>96</v>
      </c>
      <c r="D3" s="107" t="s">
        <v>95</v>
      </c>
      <c r="E3" s="107"/>
      <c r="F3" s="107"/>
      <c r="G3" s="107"/>
      <c r="H3" s="107"/>
      <c r="O3" s="109" t="s">
        <v>97</v>
      </c>
      <c r="P3" s="109"/>
      <c r="Q3" s="109"/>
      <c r="R3" s="109"/>
      <c r="S3" s="109"/>
      <c r="T3" s="109"/>
    </row>
    <row r="4" spans="1:20" s="33" customFormat="1" ht="18" customHeight="1">
      <c r="A4" s="30"/>
      <c r="B4" s="107"/>
      <c r="D4" s="107"/>
      <c r="E4" s="107"/>
      <c r="F4" s="107"/>
      <c r="G4" s="107"/>
      <c r="H4" s="107"/>
      <c r="O4" s="48"/>
      <c r="P4" s="48"/>
      <c r="Q4" s="48"/>
      <c r="R4" s="48"/>
      <c r="S4" s="48"/>
      <c r="T4" s="48"/>
    </row>
    <row r="5" spans="1:20" s="33" customFormat="1" ht="95.25" customHeight="1">
      <c r="A5" s="28"/>
      <c r="B5" s="107"/>
      <c r="D5" s="107"/>
      <c r="E5" s="107"/>
      <c r="F5" s="107"/>
      <c r="G5" s="107"/>
      <c r="H5" s="107"/>
      <c r="J5" s="4"/>
      <c r="K5" s="4"/>
      <c r="L5" s="4"/>
      <c r="M5" s="4"/>
      <c r="N5" s="5"/>
      <c r="O5" s="108" t="s">
        <v>57</v>
      </c>
      <c r="P5" s="108"/>
      <c r="Q5" s="108"/>
      <c r="R5" s="108"/>
      <c r="S5" s="108"/>
      <c r="T5" s="108"/>
    </row>
    <row r="6" spans="10:20" ht="21.75" customHeight="1">
      <c r="J6" s="4"/>
      <c r="K6" s="4"/>
      <c r="L6" s="4"/>
      <c r="M6" s="4"/>
      <c r="N6" s="5"/>
      <c r="O6" s="23"/>
      <c r="P6" s="23"/>
      <c r="Q6" s="27"/>
      <c r="R6" s="23"/>
      <c r="S6" s="23"/>
      <c r="T6" s="23"/>
    </row>
    <row r="7" spans="1:20" ht="18" customHeight="1">
      <c r="A7" s="84" t="s">
        <v>34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18.75" customHeight="1">
      <c r="A8" s="84" t="s">
        <v>35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8" customHeight="1">
      <c r="A9" s="84" t="s">
        <v>83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1" ht="20.25" customHeight="1">
      <c r="A10" s="84" t="s">
        <v>90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6"/>
    </row>
    <row r="11" spans="1:20" ht="23.25" customHeight="1">
      <c r="A11" s="85" t="s">
        <v>36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/>
    </row>
    <row r="12" spans="1:21" ht="40.5" customHeight="1">
      <c r="A12" s="87" t="s">
        <v>0</v>
      </c>
      <c r="B12" s="87" t="s">
        <v>11</v>
      </c>
      <c r="C12" s="90" t="s">
        <v>12</v>
      </c>
      <c r="D12" s="91"/>
      <c r="E12" s="92" t="s">
        <v>13</v>
      </c>
      <c r="F12" s="92" t="s">
        <v>14</v>
      </c>
      <c r="G12" s="92" t="s">
        <v>15</v>
      </c>
      <c r="H12" s="95" t="s">
        <v>16</v>
      </c>
      <c r="I12" s="98" t="s">
        <v>17</v>
      </c>
      <c r="J12" s="99"/>
      <c r="K12" s="100" t="s">
        <v>18</v>
      </c>
      <c r="L12" s="103" t="s">
        <v>19</v>
      </c>
      <c r="M12" s="104"/>
      <c r="N12" s="104"/>
      <c r="O12" s="104"/>
      <c r="P12" s="104"/>
      <c r="Q12" s="105"/>
      <c r="R12" s="95" t="s">
        <v>20</v>
      </c>
      <c r="S12" s="95" t="s">
        <v>21</v>
      </c>
      <c r="T12" s="112" t="s">
        <v>55</v>
      </c>
      <c r="U12" s="112"/>
    </row>
    <row r="13" spans="1:21" ht="21.75" customHeight="1">
      <c r="A13" s="88"/>
      <c r="B13" s="88"/>
      <c r="C13" s="95" t="s">
        <v>22</v>
      </c>
      <c r="D13" s="95" t="s">
        <v>23</v>
      </c>
      <c r="E13" s="93"/>
      <c r="F13" s="93"/>
      <c r="G13" s="93"/>
      <c r="H13" s="96"/>
      <c r="I13" s="95" t="s">
        <v>24</v>
      </c>
      <c r="J13" s="95" t="s">
        <v>25</v>
      </c>
      <c r="K13" s="101"/>
      <c r="L13" s="95" t="s">
        <v>47</v>
      </c>
      <c r="M13" s="112" t="s">
        <v>26</v>
      </c>
      <c r="N13" s="112"/>
      <c r="O13" s="112"/>
      <c r="P13" s="112"/>
      <c r="Q13" s="112"/>
      <c r="R13" s="96"/>
      <c r="S13" s="96"/>
      <c r="T13" s="112"/>
      <c r="U13" s="112"/>
    </row>
    <row r="14" spans="1:21" ht="263.25" customHeight="1">
      <c r="A14" s="88"/>
      <c r="B14" s="88"/>
      <c r="C14" s="96"/>
      <c r="D14" s="96"/>
      <c r="E14" s="93"/>
      <c r="F14" s="93"/>
      <c r="G14" s="93"/>
      <c r="H14" s="97"/>
      <c r="I14" s="97"/>
      <c r="J14" s="97"/>
      <c r="K14" s="102"/>
      <c r="L14" s="97"/>
      <c r="M14" s="25" t="s">
        <v>33</v>
      </c>
      <c r="N14" s="25" t="s">
        <v>27</v>
      </c>
      <c r="O14" s="25" t="s">
        <v>32</v>
      </c>
      <c r="P14" s="25" t="s">
        <v>43</v>
      </c>
      <c r="Q14" s="25" t="s">
        <v>44</v>
      </c>
      <c r="R14" s="97"/>
      <c r="S14" s="97"/>
      <c r="T14" s="117" t="s">
        <v>58</v>
      </c>
      <c r="U14" s="117" t="s">
        <v>56</v>
      </c>
    </row>
    <row r="15" spans="1:22" ht="30" customHeight="1">
      <c r="A15" s="89"/>
      <c r="B15" s="89"/>
      <c r="C15" s="97"/>
      <c r="D15" s="97"/>
      <c r="E15" s="94"/>
      <c r="F15" s="94"/>
      <c r="G15" s="94"/>
      <c r="H15" s="7" t="s">
        <v>2</v>
      </c>
      <c r="I15" s="7" t="s">
        <v>2</v>
      </c>
      <c r="J15" s="7" t="s">
        <v>2</v>
      </c>
      <c r="K15" s="7" t="s">
        <v>28</v>
      </c>
      <c r="L15" s="7" t="s">
        <v>1</v>
      </c>
      <c r="M15" s="29" t="s">
        <v>1</v>
      </c>
      <c r="N15" s="7" t="s">
        <v>1</v>
      </c>
      <c r="O15" s="7" t="s">
        <v>1</v>
      </c>
      <c r="P15" s="7" t="s">
        <v>1</v>
      </c>
      <c r="Q15" s="26" t="s">
        <v>1</v>
      </c>
      <c r="R15" s="18" t="s">
        <v>37</v>
      </c>
      <c r="S15" s="18" t="s">
        <v>37</v>
      </c>
      <c r="T15" s="117"/>
      <c r="U15" s="117"/>
      <c r="V15" s="17"/>
    </row>
    <row r="16" spans="1:22" ht="27.75" customHeight="1">
      <c r="A16" s="8">
        <v>1</v>
      </c>
      <c r="B16" s="8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9">
        <v>19</v>
      </c>
      <c r="T16" s="9">
        <v>20</v>
      </c>
      <c r="U16" s="9">
        <v>21</v>
      </c>
      <c r="V16" s="17"/>
    </row>
    <row r="17" spans="1:22" ht="27.75" customHeight="1">
      <c r="A17" s="111" t="s">
        <v>75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7"/>
    </row>
    <row r="18" spans="1:21" ht="24.75" customHeight="1">
      <c r="A18" s="113" t="s">
        <v>29</v>
      </c>
      <c r="B18" s="113"/>
      <c r="C18" s="76"/>
      <c r="D18" s="76"/>
      <c r="E18" s="76"/>
      <c r="F18" s="76"/>
      <c r="G18" s="76"/>
      <c r="H18" s="78">
        <v>6241</v>
      </c>
      <c r="I18" s="78">
        <v>5855.8</v>
      </c>
      <c r="J18" s="78">
        <v>5056.81</v>
      </c>
      <c r="K18" s="79">
        <v>240</v>
      </c>
      <c r="L18" s="78">
        <v>7309651</v>
      </c>
      <c r="M18" s="78">
        <v>0</v>
      </c>
      <c r="N18" s="78">
        <v>0</v>
      </c>
      <c r="O18" s="78">
        <v>7309651</v>
      </c>
      <c r="P18" s="76"/>
      <c r="Q18" s="76"/>
      <c r="R18" s="76"/>
      <c r="S18" s="76"/>
      <c r="T18" s="76"/>
      <c r="U18" s="77"/>
    </row>
    <row r="19" spans="1:21" ht="36.75" customHeight="1">
      <c r="A19" s="83" t="s">
        <v>46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10"/>
    </row>
    <row r="20" spans="1:21" ht="18.75" customHeight="1">
      <c r="A20" s="114" t="s">
        <v>76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</row>
    <row r="21" spans="1:21" ht="38.25" customHeight="1">
      <c r="A21" s="49">
        <v>1</v>
      </c>
      <c r="B21" s="44" t="s">
        <v>79</v>
      </c>
      <c r="C21" s="70">
        <v>1973</v>
      </c>
      <c r="D21" s="70"/>
      <c r="E21" s="50" t="s">
        <v>92</v>
      </c>
      <c r="F21" s="70">
        <v>2</v>
      </c>
      <c r="G21" s="70">
        <v>2</v>
      </c>
      <c r="H21" s="71">
        <v>366.6</v>
      </c>
      <c r="I21" s="72">
        <v>338.2</v>
      </c>
      <c r="J21" s="72">
        <v>338.2</v>
      </c>
      <c r="K21" s="50">
        <v>16</v>
      </c>
      <c r="L21" s="73">
        <v>1299688</v>
      </c>
      <c r="M21" s="72"/>
      <c r="N21" s="72"/>
      <c r="O21" s="74">
        <v>1299688</v>
      </c>
      <c r="P21" s="72"/>
      <c r="Q21" s="72"/>
      <c r="R21" s="81">
        <f>L21/I21</f>
        <v>3842.956830277942</v>
      </c>
      <c r="S21" s="9">
        <v>7920</v>
      </c>
      <c r="T21" s="9">
        <v>2020</v>
      </c>
      <c r="U21" s="50">
        <v>2020</v>
      </c>
    </row>
    <row r="22" spans="1:21" ht="38.25" customHeight="1">
      <c r="A22" s="49">
        <v>2</v>
      </c>
      <c r="B22" s="44" t="s">
        <v>80</v>
      </c>
      <c r="C22" s="50">
        <v>1990</v>
      </c>
      <c r="D22" s="50"/>
      <c r="E22" s="50" t="s">
        <v>93</v>
      </c>
      <c r="F22" s="50">
        <v>3</v>
      </c>
      <c r="G22" s="50">
        <v>3</v>
      </c>
      <c r="H22" s="72">
        <v>1344.1</v>
      </c>
      <c r="I22" s="72">
        <v>1284.1</v>
      </c>
      <c r="J22" s="72">
        <v>1284.1</v>
      </c>
      <c r="K22" s="50">
        <v>61</v>
      </c>
      <c r="L22" s="74">
        <v>2069913</v>
      </c>
      <c r="M22" s="72"/>
      <c r="N22" s="72"/>
      <c r="O22" s="74">
        <v>2069913</v>
      </c>
      <c r="P22" s="72"/>
      <c r="Q22" s="72"/>
      <c r="R22" s="81">
        <f>L22/I22</f>
        <v>1611.9562339381669</v>
      </c>
      <c r="S22" s="9">
        <v>7920</v>
      </c>
      <c r="T22" s="9">
        <v>2020</v>
      </c>
      <c r="U22" s="50">
        <v>2020</v>
      </c>
    </row>
    <row r="23" spans="1:21" ht="27" customHeight="1">
      <c r="A23" s="49"/>
      <c r="B23" s="64" t="s">
        <v>6</v>
      </c>
      <c r="C23" s="50"/>
      <c r="D23" s="50"/>
      <c r="E23" s="50"/>
      <c r="F23" s="50"/>
      <c r="G23" s="50"/>
      <c r="H23" s="72">
        <f>SUM(H21:H22)</f>
        <v>1710.6999999999998</v>
      </c>
      <c r="I23" s="72">
        <f>SUM(I21:I22)</f>
        <v>1622.3</v>
      </c>
      <c r="J23" s="72">
        <f>SUM(J21:J22)</f>
        <v>1622.3</v>
      </c>
      <c r="K23" s="50">
        <f>SUM(K21:K22)</f>
        <v>77</v>
      </c>
      <c r="L23" s="74">
        <f>SUM(L21:L22)</f>
        <v>3369601</v>
      </c>
      <c r="M23" s="72"/>
      <c r="N23" s="72"/>
      <c r="O23" s="74">
        <f>SUM(O21:O22)</f>
        <v>3369601</v>
      </c>
      <c r="P23" s="72"/>
      <c r="Q23" s="72"/>
      <c r="R23" s="50"/>
      <c r="S23" s="9"/>
      <c r="T23" s="9"/>
      <c r="U23" s="50"/>
    </row>
    <row r="24" spans="1:21" ht="18.75" customHeight="1">
      <c r="A24" s="83" t="s">
        <v>77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</row>
    <row r="25" spans="1:21" ht="18.75">
      <c r="A25" s="49">
        <v>3</v>
      </c>
      <c r="B25" s="42" t="s">
        <v>82</v>
      </c>
      <c r="C25" s="9">
        <v>1978</v>
      </c>
      <c r="D25" s="9">
        <v>2013</v>
      </c>
      <c r="E25" s="9" t="s">
        <v>92</v>
      </c>
      <c r="F25" s="9">
        <v>2</v>
      </c>
      <c r="G25" s="9">
        <v>1</v>
      </c>
      <c r="H25" s="75">
        <v>810.3</v>
      </c>
      <c r="I25" s="75">
        <v>810.3</v>
      </c>
      <c r="J25" s="9">
        <v>153.71</v>
      </c>
      <c r="K25" s="9">
        <v>40</v>
      </c>
      <c r="L25" s="11">
        <v>1213752</v>
      </c>
      <c r="M25" s="75"/>
      <c r="N25" s="75"/>
      <c r="O25" s="11">
        <v>1213752</v>
      </c>
      <c r="P25" s="75"/>
      <c r="Q25" s="75"/>
      <c r="R25" s="76">
        <f>L25/I25</f>
        <v>1497.904479822288</v>
      </c>
      <c r="S25" s="9">
        <v>7920</v>
      </c>
      <c r="T25" s="9">
        <v>2022</v>
      </c>
      <c r="U25" s="80">
        <v>2022</v>
      </c>
    </row>
    <row r="26" spans="1:21" ht="18.75">
      <c r="A26" s="49"/>
      <c r="B26" s="66" t="s">
        <v>6</v>
      </c>
      <c r="C26" s="9"/>
      <c r="D26" s="9"/>
      <c r="E26" s="9"/>
      <c r="F26" s="9"/>
      <c r="G26" s="9"/>
      <c r="H26" s="75">
        <v>810.3</v>
      </c>
      <c r="I26" s="75">
        <v>810.3</v>
      </c>
      <c r="J26" s="9">
        <v>153.71</v>
      </c>
      <c r="K26" s="9">
        <v>40</v>
      </c>
      <c r="L26" s="11">
        <v>1213752</v>
      </c>
      <c r="M26" s="75"/>
      <c r="N26" s="75"/>
      <c r="O26" s="11">
        <v>1213752</v>
      </c>
      <c r="P26" s="75"/>
      <c r="Q26" s="75"/>
      <c r="R26" s="9"/>
      <c r="S26" s="9"/>
      <c r="T26" s="9"/>
      <c r="U26" s="80"/>
    </row>
    <row r="27" spans="1:21" ht="18.75" customHeight="1">
      <c r="A27" s="83" t="s">
        <v>81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1:21" ht="18.75" customHeight="1">
      <c r="A28" s="49">
        <v>4</v>
      </c>
      <c r="B28" s="41" t="s">
        <v>78</v>
      </c>
      <c r="C28" s="9">
        <v>1981</v>
      </c>
      <c r="D28" s="9">
        <v>2018</v>
      </c>
      <c r="E28" s="9" t="s">
        <v>93</v>
      </c>
      <c r="F28" s="9">
        <v>5</v>
      </c>
      <c r="G28" s="9">
        <v>4</v>
      </c>
      <c r="H28" s="9">
        <v>3720</v>
      </c>
      <c r="I28" s="75">
        <v>3423.2</v>
      </c>
      <c r="J28" s="75">
        <v>3280.8</v>
      </c>
      <c r="K28" s="9">
        <v>123</v>
      </c>
      <c r="L28" s="11">
        <v>2726298</v>
      </c>
      <c r="M28" s="75"/>
      <c r="N28" s="75"/>
      <c r="O28" s="11">
        <v>2726298</v>
      </c>
      <c r="P28" s="75"/>
      <c r="Q28" s="75"/>
      <c r="R28" s="76">
        <f>L28/I28</f>
        <v>796.4179714886657</v>
      </c>
      <c r="S28" s="9">
        <v>7920</v>
      </c>
      <c r="T28" s="9">
        <v>2021</v>
      </c>
      <c r="U28" s="80">
        <v>2021</v>
      </c>
    </row>
    <row r="29" spans="1:21" ht="23.25" customHeight="1">
      <c r="A29" s="49"/>
      <c r="B29" s="65" t="s">
        <v>6</v>
      </c>
      <c r="C29" s="9"/>
      <c r="D29" s="9"/>
      <c r="E29" s="9"/>
      <c r="F29" s="9"/>
      <c r="G29" s="9"/>
      <c r="H29" s="9">
        <f>SUM(H28)</f>
        <v>3720</v>
      </c>
      <c r="I29" s="75">
        <f>SUM(I28)</f>
        <v>3423.2</v>
      </c>
      <c r="J29" s="75">
        <f>SUM(J28)</f>
        <v>3280.8</v>
      </c>
      <c r="K29" s="9">
        <f>SUM(K28)</f>
        <v>123</v>
      </c>
      <c r="L29" s="11">
        <f>SUM(L28)</f>
        <v>2726298</v>
      </c>
      <c r="M29" s="75"/>
      <c r="N29" s="75"/>
      <c r="O29" s="11">
        <f>SUM(O28)</f>
        <v>2726298</v>
      </c>
      <c r="P29" s="75"/>
      <c r="Q29" s="75"/>
      <c r="R29" s="9"/>
      <c r="S29" s="9"/>
      <c r="T29" s="9"/>
      <c r="U29" s="80"/>
    </row>
    <row r="30" spans="2:3" s="12" customFormat="1" ht="18.75">
      <c r="B30" s="13"/>
      <c r="C30" s="13"/>
    </row>
    <row r="31" spans="2:3" s="12" customFormat="1" ht="18.75">
      <c r="B31" s="13"/>
      <c r="C31" s="13"/>
    </row>
    <row r="32" s="12" customFormat="1" ht="18.75"/>
    <row r="33" s="12" customFormat="1" ht="18.75"/>
    <row r="34" spans="2:3" s="12" customFormat="1" ht="18.75">
      <c r="B34" s="13"/>
      <c r="C34" s="13"/>
    </row>
    <row r="35" spans="2:3" s="12" customFormat="1" ht="18.75">
      <c r="B35" s="13"/>
      <c r="C35" s="13"/>
    </row>
    <row r="36" spans="2:3" s="12" customFormat="1" ht="18.75">
      <c r="B36" s="13"/>
      <c r="C36" s="13"/>
    </row>
    <row r="37" spans="2:3" s="12" customFormat="1" ht="18.75">
      <c r="B37" s="13"/>
      <c r="C37" s="13"/>
    </row>
    <row r="38" spans="1:20" s="14" customFormat="1" ht="18.75">
      <c r="A38" s="12"/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14" customFormat="1" ht="18.75">
      <c r="A39" s="12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4" customFormat="1" ht="18.75">
      <c r="A40" s="12"/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14" customFormat="1" ht="18.75">
      <c r="A41" s="12"/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4" customFormat="1" ht="18.75">
      <c r="A42" s="12"/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4" customFormat="1" ht="18.75">
      <c r="A43" s="12"/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14" customFormat="1" ht="18.75">
      <c r="A44" s="12"/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14" customFormat="1" ht="18.75">
      <c r="A45" s="12"/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14" customFormat="1" ht="18.75">
      <c r="A46" s="12"/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4" customFormat="1" ht="18.75">
      <c r="A47" s="12"/>
      <c r="B47" s="13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4" customFormat="1" ht="18.75">
      <c r="A48" s="12"/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4" customFormat="1" ht="12.75" customHeight="1">
      <c r="A49" s="12"/>
      <c r="B49" s="13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14" customFormat="1" ht="18.75">
      <c r="A50" s="12"/>
      <c r="B50" s="13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2:3" s="14" customFormat="1" ht="18.75">
      <c r="B51" s="13"/>
      <c r="C51" s="13"/>
    </row>
    <row r="52" spans="2:3" s="14" customFormat="1" ht="18.75">
      <c r="B52" s="13"/>
      <c r="C52" s="13"/>
    </row>
    <row r="53" spans="2:3" s="14" customFormat="1" ht="18.75">
      <c r="B53" s="13"/>
      <c r="C53" s="13"/>
    </row>
    <row r="54" spans="2:3" s="14" customFormat="1" ht="18.75">
      <c r="B54" s="13"/>
      <c r="C54" s="13"/>
    </row>
    <row r="55" spans="2:3" s="14" customFormat="1" ht="18.75">
      <c r="B55" s="13"/>
      <c r="C55" s="13"/>
    </row>
    <row r="56" spans="2:3" s="14" customFormat="1" ht="18.75">
      <c r="B56" s="13"/>
      <c r="C56" s="13"/>
    </row>
    <row r="57" spans="2:3" s="14" customFormat="1" ht="18.75">
      <c r="B57" s="13"/>
      <c r="C57" s="13"/>
    </row>
    <row r="58" spans="2:3" s="14" customFormat="1" ht="18.75">
      <c r="B58" s="13"/>
      <c r="C58" s="13"/>
    </row>
    <row r="59" spans="2:3" s="14" customFormat="1" ht="18.75">
      <c r="B59" s="13"/>
      <c r="C59" s="13"/>
    </row>
    <row r="60" spans="2:3" s="14" customFormat="1" ht="18.75">
      <c r="B60" s="13"/>
      <c r="C60" s="13"/>
    </row>
    <row r="61" spans="2:3" s="14" customFormat="1" ht="15" customHeight="1">
      <c r="B61" s="13"/>
      <c r="C61" s="13"/>
    </row>
    <row r="62" spans="2:3" s="14" customFormat="1" ht="18.75">
      <c r="B62" s="13"/>
      <c r="C62" s="13"/>
    </row>
    <row r="63" spans="2:3" s="14" customFormat="1" ht="18.75">
      <c r="B63" s="13"/>
      <c r="C63" s="13"/>
    </row>
    <row r="64" spans="2:3" s="14" customFormat="1" ht="18.75">
      <c r="B64" s="13"/>
      <c r="C64" s="13"/>
    </row>
    <row r="65" spans="2:3" s="14" customFormat="1" ht="18.75">
      <c r="B65" s="13"/>
      <c r="C65" s="13"/>
    </row>
    <row r="66" spans="2:3" s="14" customFormat="1" ht="18.75">
      <c r="B66" s="13"/>
      <c r="C66" s="13"/>
    </row>
    <row r="67" spans="2:3" s="14" customFormat="1" ht="18.75">
      <c r="B67" s="13"/>
      <c r="C67" s="13"/>
    </row>
    <row r="68" spans="2:3" s="14" customFormat="1" ht="18.75">
      <c r="B68" s="13"/>
      <c r="C68" s="13"/>
    </row>
    <row r="69" spans="2:3" s="14" customFormat="1" ht="18.75">
      <c r="B69" s="13"/>
      <c r="C69" s="13"/>
    </row>
    <row r="70" spans="2:3" s="14" customFormat="1" ht="18.75">
      <c r="B70" s="13"/>
      <c r="C70" s="13"/>
    </row>
    <row r="71" spans="2:3" s="14" customFormat="1" ht="18.75">
      <c r="B71" s="15"/>
      <c r="C71" s="15"/>
    </row>
    <row r="72" spans="2:3" s="14" customFormat="1" ht="18.75">
      <c r="B72" s="15"/>
      <c r="C72" s="15"/>
    </row>
    <row r="73" spans="2:3" s="14" customFormat="1" ht="18.75">
      <c r="B73" s="15"/>
      <c r="C73" s="15"/>
    </row>
    <row r="74" spans="2:3" s="14" customFormat="1" ht="18.75">
      <c r="B74" s="15"/>
      <c r="C74" s="15"/>
    </row>
    <row r="75" spans="2:3" s="14" customFormat="1" ht="18.75">
      <c r="B75" s="13"/>
      <c r="C75" s="13"/>
    </row>
    <row r="76" spans="2:3" s="14" customFormat="1" ht="18.75">
      <c r="B76" s="13"/>
      <c r="C76" s="13"/>
    </row>
    <row r="77" spans="2:3" s="14" customFormat="1" ht="18.75">
      <c r="B77" s="13"/>
      <c r="C77" s="13"/>
    </row>
    <row r="78" spans="2:3" s="14" customFormat="1" ht="18.75">
      <c r="B78" s="13"/>
      <c r="C78" s="13"/>
    </row>
    <row r="79" spans="2:3" s="14" customFormat="1" ht="18.75">
      <c r="B79" s="13"/>
      <c r="C79" s="13"/>
    </row>
    <row r="80" spans="2:3" s="14" customFormat="1" ht="18.75">
      <c r="B80" s="13"/>
      <c r="C80" s="13"/>
    </row>
    <row r="81" spans="2:3" s="14" customFormat="1" ht="18.75">
      <c r="B81" s="13"/>
      <c r="C81" s="13"/>
    </row>
    <row r="82" spans="2:3" s="14" customFormat="1" ht="18.75">
      <c r="B82" s="13"/>
      <c r="C82" s="13"/>
    </row>
    <row r="83" spans="2:3" s="14" customFormat="1" ht="18.75">
      <c r="B83" s="13"/>
      <c r="C83" s="13"/>
    </row>
    <row r="84" spans="2:3" s="14" customFormat="1" ht="18.75">
      <c r="B84" s="13"/>
      <c r="C84" s="13"/>
    </row>
    <row r="85" spans="2:3" s="14" customFormat="1" ht="18.75">
      <c r="B85" s="13"/>
      <c r="C85" s="13"/>
    </row>
    <row r="86" spans="2:3" s="14" customFormat="1" ht="18.75">
      <c r="B86" s="13"/>
      <c r="C86" s="13"/>
    </row>
    <row r="87" spans="2:3" s="14" customFormat="1" ht="18.75">
      <c r="B87" s="13"/>
      <c r="C87" s="13"/>
    </row>
    <row r="88" spans="2:3" s="14" customFormat="1" ht="18.75">
      <c r="B88" s="13"/>
      <c r="C88" s="13"/>
    </row>
    <row r="89" spans="2:3" s="14" customFormat="1" ht="18.75">
      <c r="B89" s="13"/>
      <c r="C89" s="13"/>
    </row>
    <row r="90" spans="2:3" s="14" customFormat="1" ht="18.75">
      <c r="B90" s="13"/>
      <c r="C90" s="13"/>
    </row>
    <row r="91" spans="2:3" s="14" customFormat="1" ht="18.75">
      <c r="B91" s="13"/>
      <c r="C91" s="13"/>
    </row>
    <row r="92" spans="2:3" s="14" customFormat="1" ht="18.75">
      <c r="B92" s="13"/>
      <c r="C92" s="13"/>
    </row>
    <row r="93" spans="2:3" s="14" customFormat="1" ht="18.75">
      <c r="B93" s="15"/>
      <c r="C93" s="15"/>
    </row>
    <row r="94" spans="2:3" s="14" customFormat="1" ht="18.75">
      <c r="B94" s="15"/>
      <c r="C94" s="15"/>
    </row>
    <row r="95" spans="2:3" s="14" customFormat="1" ht="18.75">
      <c r="B95" s="13"/>
      <c r="C95" s="13"/>
    </row>
    <row r="96" spans="2:3" s="14" customFormat="1" ht="15" customHeight="1">
      <c r="B96" s="13"/>
      <c r="C96" s="13"/>
    </row>
    <row r="97" spans="2:3" s="14" customFormat="1" ht="18.75">
      <c r="B97" s="15"/>
      <c r="C97" s="15"/>
    </row>
    <row r="98" spans="2:3" s="14" customFormat="1" ht="18.75">
      <c r="B98" s="15"/>
      <c r="C98" s="15"/>
    </row>
    <row r="99" spans="2:3" s="14" customFormat="1" ht="18.75">
      <c r="B99" s="15"/>
      <c r="C99" s="15"/>
    </row>
    <row r="100" spans="2:3" s="14" customFormat="1" ht="18.75">
      <c r="B100" s="15"/>
      <c r="C100" s="15"/>
    </row>
    <row r="101" spans="2:3" s="14" customFormat="1" ht="18.75">
      <c r="B101" s="15"/>
      <c r="C101" s="15"/>
    </row>
    <row r="102" spans="2:3" s="14" customFormat="1" ht="18.75">
      <c r="B102" s="15"/>
      <c r="C102" s="15"/>
    </row>
    <row r="103" spans="2:3" s="14" customFormat="1" ht="18.75">
      <c r="B103" s="15"/>
      <c r="C103" s="15"/>
    </row>
    <row r="104" spans="2:3" s="14" customFormat="1" ht="18.75">
      <c r="B104" s="15"/>
      <c r="C104" s="15"/>
    </row>
    <row r="105" spans="2:3" s="14" customFormat="1" ht="18.75">
      <c r="B105" s="15"/>
      <c r="C105" s="15"/>
    </row>
    <row r="106" spans="2:3" s="14" customFormat="1" ht="18.75">
      <c r="B106" s="15"/>
      <c r="C106" s="15"/>
    </row>
    <row r="107" spans="2:3" s="14" customFormat="1" ht="18.75">
      <c r="B107" s="15"/>
      <c r="C107" s="15"/>
    </row>
    <row r="108" spans="2:3" s="14" customFormat="1" ht="18.75">
      <c r="B108" s="15"/>
      <c r="C108" s="15"/>
    </row>
    <row r="109" spans="2:3" s="14" customFormat="1" ht="18.75">
      <c r="B109" s="15"/>
      <c r="C109" s="15"/>
    </row>
    <row r="110" spans="2:3" s="14" customFormat="1" ht="18.75">
      <c r="B110" s="15"/>
      <c r="C110" s="15"/>
    </row>
    <row r="111" spans="2:3" s="14" customFormat="1" ht="18.75">
      <c r="B111" s="15"/>
      <c r="C111" s="15"/>
    </row>
    <row r="112" spans="2:3" s="14" customFormat="1" ht="18.75">
      <c r="B112" s="15"/>
      <c r="C112" s="15"/>
    </row>
    <row r="113" spans="2:3" s="14" customFormat="1" ht="18.75">
      <c r="B113" s="15"/>
      <c r="C113" s="15"/>
    </row>
    <row r="114" spans="2:3" s="14" customFormat="1" ht="18.75">
      <c r="B114" s="15"/>
      <c r="C114" s="15"/>
    </row>
    <row r="115" spans="2:3" s="14" customFormat="1" ht="18.75">
      <c r="B115" s="15"/>
      <c r="C115" s="15"/>
    </row>
    <row r="116" spans="2:3" s="14" customFormat="1" ht="18.75">
      <c r="B116" s="15"/>
      <c r="C116" s="15"/>
    </row>
    <row r="117" spans="2:3" s="14" customFormat="1" ht="18.75">
      <c r="B117" s="15"/>
      <c r="C117" s="15"/>
    </row>
    <row r="118" spans="2:3" s="14" customFormat="1" ht="18.75">
      <c r="B118" s="15"/>
      <c r="C118" s="15"/>
    </row>
    <row r="119" spans="2:3" s="14" customFormat="1" ht="18.75">
      <c r="B119" s="15"/>
      <c r="C119" s="15"/>
    </row>
    <row r="120" spans="2:3" s="14" customFormat="1" ht="18.75">
      <c r="B120" s="15"/>
      <c r="C120" s="15"/>
    </row>
    <row r="121" spans="2:3" s="14" customFormat="1" ht="18.75">
      <c r="B121" s="15"/>
      <c r="C121" s="15"/>
    </row>
    <row r="122" spans="2:3" s="14" customFormat="1" ht="18.75">
      <c r="B122" s="15"/>
      <c r="C122" s="15"/>
    </row>
    <row r="123" spans="2:3" s="14" customFormat="1" ht="18.75">
      <c r="B123" s="15"/>
      <c r="C123" s="15"/>
    </row>
    <row r="124" spans="2:3" s="14" customFormat="1" ht="18.75">
      <c r="B124" s="15"/>
      <c r="C124" s="15"/>
    </row>
    <row r="125" spans="2:3" s="14" customFormat="1" ht="18.75">
      <c r="B125" s="15"/>
      <c r="C125" s="15"/>
    </row>
    <row r="126" spans="2:3" s="14" customFormat="1" ht="18.75">
      <c r="B126" s="15"/>
      <c r="C126" s="15"/>
    </row>
    <row r="127" spans="2:3" s="14" customFormat="1" ht="18.75">
      <c r="B127" s="15"/>
      <c r="C127" s="15"/>
    </row>
    <row r="128" spans="2:3" s="14" customFormat="1" ht="18.75">
      <c r="B128" s="15"/>
      <c r="C128" s="15"/>
    </row>
    <row r="129" spans="2:3" s="14" customFormat="1" ht="18.75">
      <c r="B129" s="15"/>
      <c r="C129" s="15"/>
    </row>
    <row r="130" spans="1:20" ht="18.7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8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8.75">
      <c r="A132" s="12"/>
      <c r="B132" s="12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8.75">
      <c r="A133" s="12"/>
      <c r="B133" s="12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8.75">
      <c r="A134" s="12"/>
      <c r="B134" s="12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8.75">
      <c r="A135" s="12"/>
      <c r="B135" s="12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8.75">
      <c r="A136" s="12"/>
      <c r="B136" s="12"/>
      <c r="C136" s="14"/>
      <c r="D136" s="14"/>
      <c r="E136" s="14"/>
      <c r="F136" s="14"/>
      <c r="G136" s="14"/>
      <c r="H136" s="14"/>
      <c r="I136" s="14"/>
      <c r="J136" s="14"/>
      <c r="K136" s="14"/>
      <c r="L136" s="16"/>
      <c r="M136" s="16"/>
      <c r="N136" s="14"/>
      <c r="O136" s="14"/>
      <c r="P136" s="14"/>
      <c r="Q136" s="14"/>
      <c r="R136" s="14"/>
      <c r="S136" s="14"/>
      <c r="T136" s="14"/>
    </row>
    <row r="137" spans="1:20" ht="18.75">
      <c r="A137" s="12"/>
      <c r="B137" s="12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8.75">
      <c r="A138" s="12"/>
      <c r="B138" s="12"/>
      <c r="C138" s="14"/>
      <c r="D138" s="14"/>
      <c r="E138" s="14"/>
      <c r="F138" s="14"/>
      <c r="G138" s="14"/>
      <c r="H138" s="14"/>
      <c r="I138" s="14"/>
      <c r="J138" s="14"/>
      <c r="K138" s="14"/>
      <c r="L138" s="16"/>
      <c r="M138" s="16"/>
      <c r="N138" s="14"/>
      <c r="O138" s="14"/>
      <c r="P138" s="14"/>
      <c r="Q138" s="14"/>
      <c r="R138" s="14"/>
      <c r="S138" s="14"/>
      <c r="T138" s="14"/>
    </row>
    <row r="139" spans="1:20" ht="18.75">
      <c r="A139" s="12"/>
      <c r="B139" s="12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8.75">
      <c r="A140" s="12"/>
      <c r="B140" s="12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8.75">
      <c r="A141" s="12"/>
      <c r="B141" s="12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8.75">
      <c r="A142" s="12"/>
      <c r="B142" s="12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</sheetData>
  <sheetProtection/>
  <mergeCells count="39">
    <mergeCell ref="A17:U17"/>
    <mergeCell ref="A24:U24"/>
    <mergeCell ref="M13:Q13"/>
    <mergeCell ref="A19:T19"/>
    <mergeCell ref="C13:C15"/>
    <mergeCell ref="D13:D15"/>
    <mergeCell ref="I13:I14"/>
    <mergeCell ref="J13:J14"/>
    <mergeCell ref="A18:B18"/>
    <mergeCell ref="A20:U20"/>
    <mergeCell ref="L13:L14"/>
    <mergeCell ref="T12:U13"/>
    <mergeCell ref="T14:T15"/>
    <mergeCell ref="U14:U15"/>
    <mergeCell ref="A8:T8"/>
    <mergeCell ref="O1:T1"/>
    <mergeCell ref="O2:T2"/>
    <mergeCell ref="O5:T5"/>
    <mergeCell ref="A7:T7"/>
    <mergeCell ref="O3:T3"/>
    <mergeCell ref="D2:H2"/>
    <mergeCell ref="B3:B5"/>
    <mergeCell ref="D3:H5"/>
    <mergeCell ref="A27:U27"/>
    <mergeCell ref="A9:T9"/>
    <mergeCell ref="A10:T10"/>
    <mergeCell ref="A11:T11"/>
    <mergeCell ref="A12:A15"/>
    <mergeCell ref="B12:B15"/>
    <mergeCell ref="C12:D12"/>
    <mergeCell ref="E12:E15"/>
    <mergeCell ref="F12:F15"/>
    <mergeCell ref="G12:G15"/>
    <mergeCell ref="H12:H14"/>
    <mergeCell ref="I12:J12"/>
    <mergeCell ref="K12:K14"/>
    <mergeCell ref="R12:R14"/>
    <mergeCell ref="L12:Q12"/>
    <mergeCell ref="S12:S14"/>
  </mergeCells>
  <printOptions horizontalCentered="1"/>
  <pageMargins left="0.2362204724409449" right="0.2362204724409449" top="0.7480314960629921" bottom="0.7480314960629921" header="0.31496062992125984" footer="0.31496062992125984"/>
  <pageSetup firstPageNumber="4" useFirstPageNumber="1" fitToHeight="0" horizontalDpi="600" verticalDpi="600" orientation="landscape" paperSize="9" scale="47" r:id="rId1"/>
  <headerFooter>
    <oddHeader>&amp;C&amp;"Times New Roman,обычный"&amp;16&amp;P</oddHeader>
  </headerFooter>
  <rowBreaks count="1" manualBreakCount="1">
    <brk id="30" max="28" man="1"/>
  </rowBreaks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view="pageBreakPreview" zoomScale="90" zoomScaleSheetLayoutView="90" zoomScalePageLayoutView="0" workbookViewId="0" topLeftCell="A5">
      <selection activeCell="M15" sqref="M15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11.8515625" style="1" customWidth="1"/>
    <col min="4" max="4" width="10.28125" style="1" customWidth="1"/>
    <col min="5" max="5" width="8.7109375" style="1" customWidth="1"/>
    <col min="6" max="6" width="9.140625" style="1" customWidth="1"/>
    <col min="7" max="7" width="6.28125" style="1" customWidth="1"/>
    <col min="8" max="8" width="7.57421875" style="1" customWidth="1"/>
    <col min="9" max="9" width="6.28125" style="1" customWidth="1"/>
    <col min="10" max="10" width="5.8515625" style="1" customWidth="1"/>
    <col min="11" max="11" width="5.57421875" style="1" customWidth="1"/>
    <col min="12" max="12" width="7.7109375" style="1" customWidth="1"/>
    <col min="13" max="13" width="6.57421875" style="1" customWidth="1"/>
    <col min="14" max="14" width="11.421875" style="1" customWidth="1"/>
    <col min="15" max="15" width="7.7109375" style="1" customWidth="1"/>
    <col min="16" max="16" width="10.421875" style="1" customWidth="1"/>
    <col min="17" max="17" width="7.7109375" style="1" customWidth="1"/>
    <col min="18" max="18" width="7.57421875" style="1" customWidth="1"/>
    <col min="19" max="19" width="8.8515625" style="1" customWidth="1"/>
    <col min="20" max="20" width="7.57421875" style="1" customWidth="1"/>
    <col min="21" max="21" width="8.8515625" style="1" customWidth="1"/>
    <col min="22" max="22" width="6.8515625" style="1" customWidth="1"/>
    <col min="23" max="23" width="14.57421875" style="1" customWidth="1"/>
    <col min="24" max="24" width="10.00390625" style="1" customWidth="1"/>
    <col min="25" max="16384" width="8.8515625" style="1" customWidth="1"/>
  </cols>
  <sheetData>
    <row r="1" spans="1:22" s="19" customFormat="1" ht="28.5" customHeight="1">
      <c r="A1" s="118" t="s">
        <v>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4" s="19" customFormat="1" ht="15" customHeight="1">
      <c r="A2" s="119" t="s">
        <v>42</v>
      </c>
      <c r="B2" s="119" t="s">
        <v>3</v>
      </c>
      <c r="C2" s="119" t="s">
        <v>50</v>
      </c>
      <c r="D2" s="123" t="s">
        <v>45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s="19" customFormat="1" ht="42" customHeight="1">
      <c r="A3" s="119"/>
      <c r="B3" s="119"/>
      <c r="C3" s="119"/>
      <c r="D3" s="119" t="s">
        <v>52</v>
      </c>
      <c r="E3" s="119"/>
      <c r="F3" s="119"/>
      <c r="G3" s="119"/>
      <c r="H3" s="119"/>
      <c r="I3" s="119"/>
      <c r="J3" s="119"/>
      <c r="K3" s="127" t="s">
        <v>60</v>
      </c>
      <c r="L3" s="128"/>
      <c r="M3" s="119" t="s">
        <v>61</v>
      </c>
      <c r="N3" s="119"/>
      <c r="O3" s="119" t="s">
        <v>62</v>
      </c>
      <c r="P3" s="119"/>
      <c r="Q3" s="120" t="s">
        <v>63</v>
      </c>
      <c r="R3" s="120"/>
      <c r="S3" s="119" t="s">
        <v>53</v>
      </c>
      <c r="T3" s="119"/>
      <c r="U3" s="119" t="s">
        <v>54</v>
      </c>
      <c r="V3" s="119"/>
      <c r="W3" s="119" t="s">
        <v>64</v>
      </c>
      <c r="X3" s="124" t="s">
        <v>65</v>
      </c>
    </row>
    <row r="4" spans="1:24" s="19" customFormat="1" ht="162" customHeight="1">
      <c r="A4" s="119"/>
      <c r="B4" s="119"/>
      <c r="C4" s="119"/>
      <c r="D4" s="34" t="s">
        <v>41</v>
      </c>
      <c r="E4" s="20" t="s">
        <v>66</v>
      </c>
      <c r="F4" s="20" t="s">
        <v>67</v>
      </c>
      <c r="G4" s="20" t="s">
        <v>7</v>
      </c>
      <c r="H4" s="20" t="s">
        <v>9</v>
      </c>
      <c r="I4" s="20" t="s">
        <v>10</v>
      </c>
      <c r="J4" s="20" t="s">
        <v>8</v>
      </c>
      <c r="K4" s="129"/>
      <c r="L4" s="130"/>
      <c r="M4" s="119"/>
      <c r="N4" s="119"/>
      <c r="O4" s="119"/>
      <c r="P4" s="119"/>
      <c r="Q4" s="120"/>
      <c r="R4" s="120"/>
      <c r="S4" s="119"/>
      <c r="T4" s="119"/>
      <c r="U4" s="119"/>
      <c r="V4" s="119"/>
      <c r="W4" s="119"/>
      <c r="X4" s="125"/>
    </row>
    <row r="5" spans="1:24" s="3" customFormat="1" ht="23.25" customHeight="1">
      <c r="A5" s="119"/>
      <c r="B5" s="119"/>
      <c r="C5" s="34" t="s">
        <v>1</v>
      </c>
      <c r="D5" s="34" t="s">
        <v>1</v>
      </c>
      <c r="E5" s="34" t="s">
        <v>1</v>
      </c>
      <c r="F5" s="34" t="s">
        <v>1</v>
      </c>
      <c r="G5" s="34" t="s">
        <v>1</v>
      </c>
      <c r="H5" s="34" t="s">
        <v>1</v>
      </c>
      <c r="I5" s="34" t="s">
        <v>1</v>
      </c>
      <c r="J5" s="34" t="s">
        <v>1</v>
      </c>
      <c r="K5" s="36" t="s">
        <v>4</v>
      </c>
      <c r="L5" s="36" t="s">
        <v>1</v>
      </c>
      <c r="M5" s="34" t="s">
        <v>4</v>
      </c>
      <c r="N5" s="34" t="s">
        <v>1</v>
      </c>
      <c r="O5" s="34" t="s">
        <v>2</v>
      </c>
      <c r="P5" s="34" t="s">
        <v>1</v>
      </c>
      <c r="Q5" s="21" t="s">
        <v>2</v>
      </c>
      <c r="R5" s="21" t="s">
        <v>1</v>
      </c>
      <c r="S5" s="34" t="s">
        <v>2</v>
      </c>
      <c r="T5" s="34" t="s">
        <v>1</v>
      </c>
      <c r="U5" s="34" t="s">
        <v>5</v>
      </c>
      <c r="V5" s="34" t="s">
        <v>1</v>
      </c>
      <c r="W5" s="34" t="s">
        <v>1</v>
      </c>
      <c r="X5" s="36" t="s">
        <v>1</v>
      </c>
    </row>
    <row r="6" spans="1:24" s="3" customFormat="1" ht="18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</row>
    <row r="7" spans="1:24" s="3" customFormat="1" ht="18.75">
      <c r="A7" s="126" t="s">
        <v>84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s="3" customFormat="1" ht="25.5" customHeight="1">
      <c r="A8" s="39">
        <v>1</v>
      </c>
      <c r="B8" s="45" t="s">
        <v>79</v>
      </c>
      <c r="C8" s="52">
        <f>P8+W8</f>
        <v>1299688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>
        <v>384</v>
      </c>
      <c r="P8" s="52">
        <v>1205285</v>
      </c>
      <c r="Q8" s="53"/>
      <c r="R8" s="53"/>
      <c r="S8" s="53"/>
      <c r="T8" s="53"/>
      <c r="U8" s="53"/>
      <c r="V8" s="53"/>
      <c r="W8" s="54">
        <v>94403</v>
      </c>
      <c r="X8" s="55"/>
    </row>
    <row r="9" spans="1:24" s="3" customFormat="1" ht="22.5" customHeight="1">
      <c r="A9" s="38">
        <v>2</v>
      </c>
      <c r="B9" s="43" t="s">
        <v>80</v>
      </c>
      <c r="C9" s="52">
        <f>P9+W9</f>
        <v>2069913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8"/>
      <c r="O9" s="58">
        <v>518.87</v>
      </c>
      <c r="P9" s="59">
        <v>1919565</v>
      </c>
      <c r="Q9" s="51"/>
      <c r="R9" s="60"/>
      <c r="S9" s="55"/>
      <c r="T9" s="55"/>
      <c r="U9" s="55"/>
      <c r="V9" s="55"/>
      <c r="W9" s="54">
        <v>150348</v>
      </c>
      <c r="X9" s="55"/>
    </row>
    <row r="10" spans="1:24" s="3" customFormat="1" ht="21.75" customHeight="1">
      <c r="A10" s="46"/>
      <c r="B10" s="67" t="s">
        <v>6</v>
      </c>
      <c r="C10" s="63">
        <f>SUM(C8:C9)</f>
        <v>3369601</v>
      </c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8">
        <f>SUM(O8:O9)</f>
        <v>902.87</v>
      </c>
      <c r="P10" s="59">
        <f>SUM(P8:P9)</f>
        <v>3124850</v>
      </c>
      <c r="Q10" s="51"/>
      <c r="R10" s="60"/>
      <c r="S10" s="55"/>
      <c r="T10" s="55"/>
      <c r="U10" s="55"/>
      <c r="V10" s="55"/>
      <c r="W10" s="54">
        <f>SUM(W8:W9)</f>
        <v>244751</v>
      </c>
      <c r="X10" s="55"/>
    </row>
    <row r="11" spans="1:24" s="3" customFormat="1" ht="17.25" customHeight="1">
      <c r="A11" s="126" t="s">
        <v>85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s="3" customFormat="1" ht="24.75" customHeight="1">
      <c r="A12" s="38">
        <v>3</v>
      </c>
      <c r="B12" s="43" t="s">
        <v>82</v>
      </c>
      <c r="C12" s="63">
        <v>1213752</v>
      </c>
      <c r="D12" s="63">
        <v>1125591</v>
      </c>
      <c r="E12" s="59"/>
      <c r="F12" s="59">
        <v>1125591</v>
      </c>
      <c r="G12" s="57"/>
      <c r="H12" s="57"/>
      <c r="I12" s="57"/>
      <c r="J12" s="57"/>
      <c r="K12" s="61"/>
      <c r="L12" s="59"/>
      <c r="M12" s="57"/>
      <c r="N12" s="58"/>
      <c r="O12" s="58"/>
      <c r="P12" s="62"/>
      <c r="Q12" s="51"/>
      <c r="R12" s="60"/>
      <c r="S12" s="55"/>
      <c r="T12" s="55"/>
      <c r="U12" s="55"/>
      <c r="V12" s="55"/>
      <c r="W12" s="54">
        <v>88161</v>
      </c>
      <c r="X12" s="55"/>
    </row>
    <row r="13" spans="1:24" s="3" customFormat="1" ht="20.25" customHeight="1">
      <c r="A13" s="46"/>
      <c r="B13" s="67" t="s">
        <v>6</v>
      </c>
      <c r="C13" s="63">
        <f>SUM(C12)</f>
        <v>1213752</v>
      </c>
      <c r="D13" s="63">
        <f>SUM(D12)</f>
        <v>1125591</v>
      </c>
      <c r="E13" s="59"/>
      <c r="F13" s="57"/>
      <c r="G13" s="57"/>
      <c r="H13" s="57"/>
      <c r="I13" s="57"/>
      <c r="J13" s="57"/>
      <c r="K13" s="61"/>
      <c r="L13" s="59"/>
      <c r="M13" s="57"/>
      <c r="N13" s="58"/>
      <c r="O13" s="58"/>
      <c r="P13" s="62"/>
      <c r="Q13" s="51"/>
      <c r="R13" s="60"/>
      <c r="S13" s="55"/>
      <c r="T13" s="55"/>
      <c r="U13" s="55"/>
      <c r="V13" s="55"/>
      <c r="W13" s="54">
        <f>SUM(W12)</f>
        <v>88161</v>
      </c>
      <c r="X13" s="55"/>
    </row>
    <row r="14" spans="1:24" s="3" customFormat="1" ht="40.5" customHeight="1">
      <c r="A14" s="113" t="s">
        <v>94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3" customFormat="1" ht="22.5" customHeight="1">
      <c r="A15" s="38">
        <v>4</v>
      </c>
      <c r="B15" s="43" t="s">
        <v>78</v>
      </c>
      <c r="C15" s="63">
        <v>2726298</v>
      </c>
      <c r="D15" s="63">
        <v>2510456</v>
      </c>
      <c r="E15" s="62"/>
      <c r="F15" s="59">
        <v>2510456</v>
      </c>
      <c r="G15" s="57"/>
      <c r="H15" s="57"/>
      <c r="I15" s="57"/>
      <c r="J15" s="57"/>
      <c r="K15" s="59">
        <v>1</v>
      </c>
      <c r="L15" s="59">
        <v>17817</v>
      </c>
      <c r="M15" s="57"/>
      <c r="N15" s="58"/>
      <c r="O15" s="58"/>
      <c r="P15" s="62"/>
      <c r="Q15" s="51"/>
      <c r="R15" s="60"/>
      <c r="S15" s="55"/>
      <c r="T15" s="55"/>
      <c r="U15" s="55"/>
      <c r="V15" s="55"/>
      <c r="W15" s="54">
        <v>198025</v>
      </c>
      <c r="X15" s="55"/>
    </row>
    <row r="16" spans="1:24" s="3" customFormat="1" ht="21" customHeight="1">
      <c r="A16" s="46"/>
      <c r="B16" s="67" t="s">
        <v>6</v>
      </c>
      <c r="C16" s="63">
        <f>SUM(C15)</f>
        <v>2726298</v>
      </c>
      <c r="D16" s="63">
        <f>SUM(D15)</f>
        <v>2510456</v>
      </c>
      <c r="E16" s="62"/>
      <c r="F16" s="59">
        <v>2510456</v>
      </c>
      <c r="G16" s="57"/>
      <c r="H16" s="57"/>
      <c r="I16" s="57"/>
      <c r="J16" s="57"/>
      <c r="K16" s="59">
        <v>1</v>
      </c>
      <c r="L16" s="59">
        <v>17817</v>
      </c>
      <c r="M16" s="57"/>
      <c r="N16" s="58"/>
      <c r="O16" s="58"/>
      <c r="P16" s="62"/>
      <c r="Q16" s="51"/>
      <c r="R16" s="60"/>
      <c r="S16" s="55"/>
      <c r="T16" s="55"/>
      <c r="U16" s="55"/>
      <c r="V16" s="55"/>
      <c r="W16" s="54">
        <f>SUM(W15)</f>
        <v>198025</v>
      </c>
      <c r="X16" s="55"/>
    </row>
    <row r="17" spans="1:24" s="37" customFormat="1" ht="18" customHeight="1">
      <c r="A17" s="121" t="s">
        <v>68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1:24" s="37" customFormat="1" ht="38.25" customHeight="1">
      <c r="A18" s="121" t="s">
        <v>69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s="37" customFormat="1" ht="17.25" customHeight="1">
      <c r="A19" s="121" t="s">
        <v>70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</row>
    <row r="20" spans="1:24" s="37" customFormat="1" ht="19.5" customHeight="1">
      <c r="A20" s="121" t="s">
        <v>71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</row>
    <row r="21" spans="1:24" s="37" customFormat="1" ht="18.75" customHeight="1">
      <c r="A21" s="121" t="s">
        <v>72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</row>
    <row r="22" spans="1:24" s="37" customFormat="1" ht="83.25" customHeight="1">
      <c r="A22" s="121" t="s">
        <v>73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</row>
    <row r="23" spans="1:24" s="37" customFormat="1" ht="18" customHeight="1">
      <c r="A23" s="122" t="s">
        <v>74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</sheetData>
  <sheetProtection/>
  <mergeCells count="24">
    <mergeCell ref="A21:X21"/>
    <mergeCell ref="A22:X22"/>
    <mergeCell ref="A23:X23"/>
    <mergeCell ref="D2:X2"/>
    <mergeCell ref="X3:X4"/>
    <mergeCell ref="A7:X7"/>
    <mergeCell ref="A11:X11"/>
    <mergeCell ref="A14:X14"/>
    <mergeCell ref="K3:L4"/>
    <mergeCell ref="W3:W4"/>
    <mergeCell ref="A17:X17"/>
    <mergeCell ref="A18:X18"/>
    <mergeCell ref="A19:X19"/>
    <mergeCell ref="A20:X20"/>
    <mergeCell ref="A1:V1"/>
    <mergeCell ref="A2:A5"/>
    <mergeCell ref="B2:B5"/>
    <mergeCell ref="M3:N4"/>
    <mergeCell ref="O3:P4"/>
    <mergeCell ref="Q3:R4"/>
    <mergeCell ref="S3:T4"/>
    <mergeCell ref="U3:V4"/>
    <mergeCell ref="C2:C4"/>
    <mergeCell ref="D3:J3"/>
  </mergeCells>
  <printOptions horizontalCentered="1"/>
  <pageMargins left="0.5511811023622047" right="0.3937007874015748" top="1.1811023622047245" bottom="0.7480314960629921" header="0.5905511811023623" footer="0.31496062992125984"/>
  <pageSetup firstPageNumber="7" useFirstPageNumber="1" fitToHeight="0" fitToWidth="1" horizontalDpi="600" verticalDpi="600" orientation="landscape" paperSize="9" scale="57" r:id="rId1"/>
  <headerFooter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E12" sqref="E12"/>
    </sheetView>
  </sheetViews>
  <sheetFormatPr defaultColWidth="8.8515625" defaultRowHeight="15"/>
  <cols>
    <col min="1" max="1" width="8.8515625" style="1" customWidth="1"/>
    <col min="2" max="2" width="26.00390625" style="1" customWidth="1"/>
    <col min="3" max="3" width="18.8515625" style="1" customWidth="1"/>
    <col min="4" max="4" width="41.421875" style="1" customWidth="1"/>
    <col min="5" max="5" width="18.8515625" style="1" customWidth="1"/>
    <col min="6" max="6" width="19.57421875" style="1" customWidth="1"/>
    <col min="7" max="7" width="2.7109375" style="1" customWidth="1"/>
    <col min="8" max="16384" width="8.8515625" style="1" customWidth="1"/>
  </cols>
  <sheetData>
    <row r="1" spans="1:7" ht="45" customHeight="1">
      <c r="A1" s="131" t="s">
        <v>39</v>
      </c>
      <c r="B1" s="131"/>
      <c r="C1" s="131"/>
      <c r="D1" s="131"/>
      <c r="E1" s="131"/>
      <c r="F1" s="131"/>
      <c r="G1" s="24"/>
    </row>
    <row r="2" spans="1:7" ht="18.75" customHeight="1">
      <c r="A2" s="22"/>
      <c r="B2" s="22"/>
      <c r="C2" s="22"/>
      <c r="D2" s="22"/>
      <c r="E2" s="22"/>
      <c r="F2" s="22"/>
      <c r="G2" s="24"/>
    </row>
    <row r="3" spans="1:7" ht="62.25" customHeight="1">
      <c r="A3" s="119" t="s">
        <v>42</v>
      </c>
      <c r="B3" s="119" t="s">
        <v>48</v>
      </c>
      <c r="C3" s="132" t="s">
        <v>16</v>
      </c>
      <c r="D3" s="132" t="s">
        <v>49</v>
      </c>
      <c r="E3" s="119" t="s">
        <v>30</v>
      </c>
      <c r="F3" s="119" t="s">
        <v>31</v>
      </c>
      <c r="G3" s="24"/>
    </row>
    <row r="4" spans="1:7" ht="65.25" customHeight="1">
      <c r="A4" s="119"/>
      <c r="B4" s="119"/>
      <c r="C4" s="132"/>
      <c r="D4" s="132"/>
      <c r="E4" s="119"/>
      <c r="F4" s="119"/>
      <c r="G4" s="24"/>
    </row>
    <row r="5" spans="1:7" ht="18.75">
      <c r="A5" s="119"/>
      <c r="B5" s="119"/>
      <c r="C5" s="32" t="s">
        <v>2</v>
      </c>
      <c r="D5" s="31" t="s">
        <v>28</v>
      </c>
      <c r="E5" s="31" t="s">
        <v>4</v>
      </c>
      <c r="F5" s="31" t="s">
        <v>1</v>
      </c>
      <c r="G5" s="24"/>
    </row>
    <row r="6" spans="1:7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24"/>
    </row>
    <row r="7" spans="1:7" ht="18.75">
      <c r="A7" s="126" t="s">
        <v>86</v>
      </c>
      <c r="B7" s="126"/>
      <c r="C7" s="126"/>
      <c r="D7" s="126"/>
      <c r="E7" s="126"/>
      <c r="F7" s="126"/>
      <c r="G7" s="24"/>
    </row>
    <row r="8" spans="1:7" ht="37.5">
      <c r="A8" s="39" t="s">
        <v>6</v>
      </c>
      <c r="B8" s="40" t="s">
        <v>87</v>
      </c>
      <c r="C8" s="68">
        <v>1710.7</v>
      </c>
      <c r="D8" s="39">
        <v>77</v>
      </c>
      <c r="E8" s="39">
        <v>2</v>
      </c>
      <c r="F8" s="69">
        <v>3369601</v>
      </c>
      <c r="G8" s="24"/>
    </row>
    <row r="9" spans="1:7" ht="18.75">
      <c r="A9" s="133" t="s">
        <v>88</v>
      </c>
      <c r="B9" s="134"/>
      <c r="C9" s="134"/>
      <c r="D9" s="134"/>
      <c r="E9" s="134"/>
      <c r="F9" s="135"/>
      <c r="G9" s="24"/>
    </row>
    <row r="10" spans="1:7" ht="37.5">
      <c r="A10" s="31" t="s">
        <v>6</v>
      </c>
      <c r="B10" s="40" t="s">
        <v>87</v>
      </c>
      <c r="C10" s="68">
        <v>810.3</v>
      </c>
      <c r="D10" s="31">
        <v>40</v>
      </c>
      <c r="E10" s="31">
        <v>1</v>
      </c>
      <c r="F10" s="69">
        <v>1213752</v>
      </c>
      <c r="G10" s="24"/>
    </row>
    <row r="11" spans="1:7" ht="18.75">
      <c r="A11" s="126" t="s">
        <v>89</v>
      </c>
      <c r="B11" s="126"/>
      <c r="C11" s="126"/>
      <c r="D11" s="126"/>
      <c r="E11" s="126"/>
      <c r="F11" s="126"/>
      <c r="G11" s="24"/>
    </row>
    <row r="12" spans="1:7" ht="37.5">
      <c r="A12" s="31" t="s">
        <v>6</v>
      </c>
      <c r="B12" s="40" t="s">
        <v>87</v>
      </c>
      <c r="C12" s="82">
        <v>3720</v>
      </c>
      <c r="D12" s="31">
        <v>123</v>
      </c>
      <c r="E12" s="31">
        <v>1</v>
      </c>
      <c r="F12" s="69">
        <v>2726298</v>
      </c>
      <c r="G12" s="24" t="s">
        <v>51</v>
      </c>
    </row>
  </sheetData>
  <sheetProtection/>
  <mergeCells count="10">
    <mergeCell ref="A7:F7"/>
    <mergeCell ref="A11:F11"/>
    <mergeCell ref="E3:E4"/>
    <mergeCell ref="F3:F4"/>
    <mergeCell ref="A1:F1"/>
    <mergeCell ref="A3:A5"/>
    <mergeCell ref="B3:B5"/>
    <mergeCell ref="C3:C4"/>
    <mergeCell ref="D3:D4"/>
    <mergeCell ref="A9:F9"/>
  </mergeCells>
  <printOptions/>
  <pageMargins left="0.5905511811023623" right="0.7086614173228347" top="1.1811023622047245" bottom="0.7480314960629921" header="0.5905511811023623" footer="0.31496062992125984"/>
  <pageSetup firstPageNumber="8" useFirstPageNumber="1" horizontalDpi="600" verticalDpi="600" orientation="landscape" paperSize="9" scale="97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Приемная</cp:lastModifiedBy>
  <cp:lastPrinted>2019-11-01T08:39:45Z</cp:lastPrinted>
  <dcterms:created xsi:type="dcterms:W3CDTF">2012-12-13T11:50:40Z</dcterms:created>
  <dcterms:modified xsi:type="dcterms:W3CDTF">2020-02-11T13:04:20Z</dcterms:modified>
  <cp:category/>
  <cp:version/>
  <cp:contentType/>
  <cp:contentStatus/>
</cp:coreProperties>
</file>